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TSKF\Webseite\2023\Dokumente\Prüfungsbewertungslisten\"/>
    </mc:Choice>
  </mc:AlternateContent>
  <xr:revisionPtr revIDLastSave="0" documentId="13_ncr:1_{A9811E55-8832-43F9-9589-5415F5D941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üfungsabrechnung" sheetId="2" r:id="rId1"/>
  </sheets>
  <calcPr calcId="181029"/>
</workbook>
</file>

<file path=xl/calcChain.xml><?xml version="1.0" encoding="utf-8"?>
<calcChain xmlns="http://schemas.openxmlformats.org/spreadsheetml/2006/main">
  <c r="K22" i="2" l="1"/>
  <c r="E22" i="2"/>
  <c r="E16" i="2"/>
  <c r="J12" i="2"/>
  <c r="J13" i="2"/>
  <c r="B21" i="2"/>
  <c r="D21" i="2" s="1"/>
  <c r="J29" i="2" s="1"/>
  <c r="H21" i="2"/>
  <c r="J21" i="2" s="1"/>
  <c r="J28" i="2" s="1"/>
  <c r="J35" i="2"/>
  <c r="J20" i="2"/>
  <c r="J19" i="2"/>
  <c r="J18" i="2"/>
  <c r="J34" i="2"/>
  <c r="D20" i="2"/>
  <c r="D19" i="2"/>
  <c r="D18" i="2"/>
  <c r="D22" i="2"/>
  <c r="J17" i="2"/>
  <c r="J16" i="2"/>
  <c r="J15" i="2"/>
  <c r="D15" i="2"/>
  <c r="J14" i="2"/>
  <c r="D14" i="2"/>
  <c r="D13" i="2"/>
  <c r="D12" i="2"/>
  <c r="J22" i="2" l="1"/>
  <c r="J27" i="2" s="1"/>
  <c r="D16" i="2"/>
  <c r="J25" i="2" s="1"/>
  <c r="J26" i="2" l="1"/>
  <c r="J31" i="2" s="1"/>
  <c r="J36" i="2" l="1"/>
</calcChain>
</file>

<file path=xl/sharedStrings.xml><?xml version="1.0" encoding="utf-8"?>
<sst xmlns="http://schemas.openxmlformats.org/spreadsheetml/2006/main" count="63" uniqueCount="51">
  <si>
    <t>ABRECHNUNGSBELEG FÜR GÜRTELPRÜFUNGEN INNERHALB DES VERBANDES</t>
  </si>
  <si>
    <t>Fachverband für die Stilrichtung Shotokan in Deutschland</t>
  </si>
  <si>
    <t>www.dtskf.de, www.dtskf.com</t>
  </si>
  <si>
    <t>Eine Bearbeitung erfolgt nur bei Vollständigkeit der Unterlagen!</t>
  </si>
  <si>
    <t>* Die Bestellung &amp; Auslieferung der Urkunden erfolgt nach Eintrag automatisch.</t>
  </si>
  <si>
    <t>Prüfung durchgeführt</t>
  </si>
  <si>
    <t>9a</t>
  </si>
  <si>
    <t>8a</t>
  </si>
  <si>
    <t>7a</t>
  </si>
  <si>
    <t>6a</t>
  </si>
  <si>
    <t>Anzahl</t>
  </si>
  <si>
    <t>Gebühr</t>
  </si>
  <si>
    <t>Summe</t>
  </si>
  <si>
    <t>DAN</t>
  </si>
  <si>
    <t>ZwGü</t>
  </si>
  <si>
    <r>
      <rPr>
        <b/>
        <sz val="8"/>
        <rFont val="Arial"/>
        <family val="2"/>
      </rPr>
      <t>NICHT</t>
    </r>
    <r>
      <rPr>
        <sz val="8"/>
        <rFont val="Arial"/>
        <family val="2"/>
      </rPr>
      <t xml:space="preserve"> bestanden</t>
    </r>
  </si>
  <si>
    <t>VollGü</t>
  </si>
  <si>
    <t xml:space="preserve"> </t>
  </si>
  <si>
    <t>Name Prüfer:</t>
  </si>
  <si>
    <t>nat. Lizenz:</t>
  </si>
  <si>
    <t>Ort:</t>
  </si>
  <si>
    <t>1 Stück / 1 €</t>
  </si>
  <si>
    <t>Einkauf = verbindliche Bestellung Kyu - Urkunden *</t>
  </si>
  <si>
    <t>Prüfer - ZwGü</t>
  </si>
  <si>
    <t>Prüfer - VollGü</t>
  </si>
  <si>
    <t>Einnahme Verband</t>
  </si>
  <si>
    <t>Menge</t>
  </si>
  <si>
    <t>Bankverbindung Prüfer</t>
  </si>
  <si>
    <t>Gesamteinzahlungsbetrag</t>
  </si>
  <si>
    <t>abzgl. Urkundeneinkauf</t>
  </si>
  <si>
    <t>Summe AUSGABEN</t>
  </si>
  <si>
    <t>abgabepflichtige Originale:</t>
  </si>
  <si>
    <t>Betrag</t>
  </si>
  <si>
    <t>Stempel &amp; Unterschrift</t>
  </si>
  <si>
    <t>Datum:</t>
  </si>
  <si>
    <t>REG</t>
  </si>
  <si>
    <t>DTSKF</t>
  </si>
  <si>
    <t>ISKF</t>
  </si>
  <si>
    <t>Kyu-Urk</t>
  </si>
  <si>
    <t>Einkauf = verbindliche Bestellung ISKF - Urkunden *</t>
  </si>
  <si>
    <t>1 Stück / 5 €</t>
  </si>
  <si>
    <t>Urkunde        3.-1.Kyu</t>
  </si>
  <si>
    <t>Abrechnung, Anmeldung Prüflinge, Prüfungsbewertungsbogen, gern als PDF</t>
  </si>
  <si>
    <t>Bank</t>
  </si>
  <si>
    <t>BIC</t>
  </si>
  <si>
    <t>DAN:</t>
  </si>
  <si>
    <t>Name:</t>
  </si>
  <si>
    <t>IBAN</t>
  </si>
  <si>
    <t>Die erforderlichen Unterlagen sind direkt dem Schatzmeister der DTSKF zuzusenden.</t>
  </si>
  <si>
    <t>schatzmeister@dtskf.de / Kopie an Prüferreferent prueferreferent@dtskf.de</t>
  </si>
  <si>
    <t>Der Gesamtbetrag ohne Abzüge                                 wurde am _____________ auf das Konto DE21 17054040 3000692222 überwiesen.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</si>
</sst>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;"/>
    <numFmt numFmtId="166" formatCode="#,##0\ &quot;€&quot;;;"/>
    <numFmt numFmtId="167" formatCode="0;;"/>
  </numFmts>
  <fonts count="1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1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44" fontId="1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4" fillId="2" borderId="0" xfId="1" applyFont="1" applyFill="1" applyBorder="1" applyAlignment="1" applyProtection="1">
      <alignment horizontal="center" vertical="top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6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7" fontId="1" fillId="2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7" fontId="1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6" fontId="1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6" fontId="1" fillId="2" borderId="1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3" borderId="22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7" fillId="2" borderId="0" xfId="0" applyFont="1" applyFill="1"/>
    <xf numFmtId="164" fontId="1" fillId="2" borderId="0" xfId="0" applyNumberFormat="1" applyFont="1" applyFill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6" fontId="9" fillId="2" borderId="0" xfId="0" applyNumberFormat="1" applyFont="1" applyFill="1" applyAlignment="1">
      <alignment horizontal="center" vertical="center"/>
    </xf>
    <xf numFmtId="6" fontId="2" fillId="2" borderId="0" xfId="0" applyNumberFormat="1" applyFont="1" applyFill="1" applyAlignment="1">
      <alignment horizontal="right" vertical="center"/>
    </xf>
    <xf numFmtId="0" fontId="0" fillId="0" borderId="24" xfId="0" applyBorder="1"/>
    <xf numFmtId="6" fontId="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7" fontId="1" fillId="3" borderId="25" xfId="0" applyNumberFormat="1" applyFont="1" applyFill="1" applyBorder="1" applyAlignment="1">
      <alignment horizontal="center" vertical="center"/>
    </xf>
    <xf numFmtId="6" fontId="12" fillId="2" borderId="19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7" fontId="1" fillId="3" borderId="14" xfId="0" applyNumberFormat="1" applyFont="1" applyFill="1" applyBorder="1" applyAlignment="1">
      <alignment horizontal="center" vertical="center"/>
    </xf>
    <xf numFmtId="44" fontId="2" fillId="2" borderId="30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6" fontId="1" fillId="2" borderId="31" xfId="0" applyNumberFormat="1" applyFont="1" applyFill="1" applyBorder="1" applyAlignment="1">
      <alignment horizontal="center" vertical="center"/>
    </xf>
    <xf numFmtId="7" fontId="1" fillId="2" borderId="32" xfId="0" applyNumberFormat="1" applyFont="1" applyFill="1" applyBorder="1" applyAlignment="1">
      <alignment horizontal="center" vertical="center"/>
    </xf>
    <xf numFmtId="6" fontId="12" fillId="2" borderId="33" xfId="0" applyNumberFormat="1" applyFont="1" applyFill="1" applyBorder="1" applyAlignment="1">
      <alignment horizontal="center" vertical="center"/>
    </xf>
    <xf numFmtId="7" fontId="1" fillId="3" borderId="35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7" fontId="1" fillId="2" borderId="1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9" fontId="2" fillId="2" borderId="14" xfId="0" applyNumberFormat="1" applyFont="1" applyFill="1" applyBorder="1" applyAlignment="1">
      <alignment horizontal="center" vertical="center"/>
    </xf>
    <xf numFmtId="9" fontId="2" fillId="2" borderId="9" xfId="0" applyNumberFormat="1" applyFont="1" applyFill="1" applyBorder="1" applyAlignment="1">
      <alignment horizontal="center" vertical="center"/>
    </xf>
    <xf numFmtId="6" fontId="1" fillId="4" borderId="15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6" fontId="1" fillId="0" borderId="3" xfId="0" applyNumberFormat="1" applyFont="1" applyBorder="1" applyAlignment="1">
      <alignment horizontal="center" vertical="center"/>
    </xf>
    <xf numFmtId="6" fontId="1" fillId="0" borderId="15" xfId="0" applyNumberFormat="1" applyFont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166" fontId="1" fillId="2" borderId="10" xfId="0" applyNumberFormat="1" applyFont="1" applyFill="1" applyBorder="1" applyAlignment="1">
      <alignment horizontal="right" vertical="center"/>
    </xf>
    <xf numFmtId="166" fontId="1" fillId="2" borderId="3" xfId="0" applyNumberFormat="1" applyFont="1" applyFill="1" applyBorder="1" applyAlignment="1">
      <alignment horizontal="right" vertical="center"/>
    </xf>
    <xf numFmtId="166" fontId="1" fillId="2" borderId="31" xfId="0" applyNumberFormat="1" applyFont="1" applyFill="1" applyBorder="1" applyAlignment="1">
      <alignment horizontal="right" vertical="center"/>
    </xf>
    <xf numFmtId="166" fontId="1" fillId="2" borderId="15" xfId="0" applyNumberFormat="1" applyFont="1" applyFill="1" applyBorder="1" applyAlignment="1">
      <alignment horizontal="right" vertical="center"/>
    </xf>
    <xf numFmtId="166" fontId="2" fillId="2" borderId="34" xfId="0" applyNumberFormat="1" applyFont="1" applyFill="1" applyBorder="1" applyAlignment="1">
      <alignment horizontal="right" vertical="center"/>
    </xf>
    <xf numFmtId="166" fontId="1" fillId="0" borderId="10" xfId="0" applyNumberFormat="1" applyFont="1" applyBorder="1" applyAlignment="1">
      <alignment horizontal="right" vertical="center"/>
    </xf>
    <xf numFmtId="166" fontId="1" fillId="0" borderId="3" xfId="0" applyNumberFormat="1" applyFont="1" applyBorder="1" applyAlignment="1">
      <alignment horizontal="right" vertical="center"/>
    </xf>
    <xf numFmtId="166" fontId="1" fillId="0" borderId="15" xfId="0" applyNumberFormat="1" applyFont="1" applyBorder="1" applyAlignment="1">
      <alignment horizontal="right" vertical="center"/>
    </xf>
    <xf numFmtId="166" fontId="2" fillId="2" borderId="12" xfId="0" applyNumberFormat="1" applyFont="1" applyFill="1" applyBorder="1" applyAlignment="1">
      <alignment horizontal="right" vertical="center"/>
    </xf>
    <xf numFmtId="6" fontId="1" fillId="2" borderId="20" xfId="0" applyNumberFormat="1" applyFont="1" applyFill="1" applyBorder="1" applyAlignment="1">
      <alignment horizontal="center" vertical="center"/>
    </xf>
    <xf numFmtId="166" fontId="1" fillId="2" borderId="20" xfId="0" applyNumberFormat="1" applyFont="1" applyFill="1" applyBorder="1" applyAlignment="1">
      <alignment horizontal="right" vertical="center"/>
    </xf>
    <xf numFmtId="7" fontId="1" fillId="2" borderId="12" xfId="0" applyNumberFormat="1" applyFont="1" applyFill="1" applyBorder="1" applyAlignment="1">
      <alignment horizontal="center" vertical="center"/>
    </xf>
    <xf numFmtId="9" fontId="12" fillId="4" borderId="35" xfId="0" applyNumberFormat="1" applyFont="1" applyFill="1" applyBorder="1" applyAlignment="1">
      <alignment horizontal="center" vertical="center"/>
    </xf>
    <xf numFmtId="9" fontId="2" fillId="4" borderId="3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vertical="center"/>
    </xf>
    <xf numFmtId="9" fontId="2" fillId="2" borderId="49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/>
    </xf>
    <xf numFmtId="0" fontId="0" fillId="5" borderId="32" xfId="0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167" fontId="1" fillId="5" borderId="17" xfId="0" applyNumberFormat="1" applyFont="1" applyFill="1" applyBorder="1" applyAlignment="1">
      <alignment horizontal="center" vertical="center"/>
    </xf>
    <xf numFmtId="165" fontId="1" fillId="5" borderId="13" xfId="0" applyNumberFormat="1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167" fontId="1" fillId="5" borderId="19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14" fontId="2" fillId="5" borderId="4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165" fontId="2" fillId="0" borderId="41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165" fontId="2" fillId="0" borderId="46" xfId="0" applyNumberFormat="1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51" xfId="0" applyFont="1" applyFill="1" applyBorder="1" applyAlignment="1">
      <alignment horizontal="left" vertical="center"/>
    </xf>
    <xf numFmtId="165" fontId="2" fillId="0" borderId="50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47" xfId="1" applyFont="1" applyFill="1" applyBorder="1" applyAlignment="1" applyProtection="1">
      <alignment horizontal="center" vertical="center"/>
    </xf>
    <xf numFmtId="0" fontId="8" fillId="2" borderId="48" xfId="1" applyFont="1" applyFill="1" applyBorder="1" applyAlignment="1" applyProtection="1">
      <alignment horizontal="center" vertical="center"/>
    </xf>
    <xf numFmtId="0" fontId="8" fillId="2" borderId="49" xfId="1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1" fillId="0" borderId="52" xfId="0" applyNumberFormat="1" applyFont="1" applyBorder="1" applyAlignment="1">
      <alignment horizontal="center" vertical="center"/>
    </xf>
    <xf numFmtId="165" fontId="1" fillId="0" borderId="53" xfId="0" applyNumberFormat="1" applyFont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0" fontId="9" fillId="2" borderId="2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left" wrapText="1"/>
    </xf>
    <xf numFmtId="0" fontId="9" fillId="2" borderId="42" xfId="0" applyFont="1" applyFill="1" applyBorder="1" applyAlignment="1">
      <alignment horizontal="left" wrapText="1"/>
    </xf>
    <xf numFmtId="0" fontId="9" fillId="2" borderId="16" xfId="0" applyFont="1" applyFill="1" applyBorder="1" applyAlignment="1">
      <alignment horizontal="left" wrapText="1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left" vertical="center"/>
    </xf>
    <xf numFmtId="165" fontId="15" fillId="0" borderId="26" xfId="0" applyNumberFormat="1" applyFont="1" applyBorder="1" applyAlignment="1">
      <alignment horizontal="center" vertical="center"/>
    </xf>
    <xf numFmtId="165" fontId="15" fillId="0" borderId="28" xfId="0" applyNumberFormat="1" applyFont="1" applyBorder="1" applyAlignment="1">
      <alignment horizontal="center" vertical="center"/>
    </xf>
    <xf numFmtId="165" fontId="15" fillId="0" borderId="42" xfId="0" applyNumberFormat="1" applyFont="1" applyBorder="1" applyAlignment="1">
      <alignment horizontal="center" vertical="center"/>
    </xf>
    <xf numFmtId="165" fontId="15" fillId="0" borderId="43" xfId="0" applyNumberFormat="1" applyFont="1" applyBorder="1" applyAlignment="1">
      <alignment horizontal="center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38100</xdr:rowOff>
    </xdr:from>
    <xdr:to>
      <xdr:col>10</xdr:col>
      <xdr:colOff>571500</xdr:colOff>
      <xdr:row>5</xdr:row>
      <xdr:rowOff>38100</xdr:rowOff>
    </xdr:to>
    <xdr:sp macro="" textlink="">
      <xdr:nvSpPr>
        <xdr:cNvPr id="4140" name="Line 38">
          <a:extLst>
            <a:ext uri="{FF2B5EF4-FFF2-40B4-BE49-F238E27FC236}">
              <a16:creationId xmlns:a16="http://schemas.microsoft.com/office/drawing/2014/main" id="{7DBDBD70-1A50-40C8-8886-391054FC3F6C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48462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429895</xdr:colOff>
      <xdr:row>39</xdr:row>
      <xdr:rowOff>123825</xdr:rowOff>
    </xdr:from>
    <xdr:to>
      <xdr:col>4</xdr:col>
      <xdr:colOff>166929</xdr:colOff>
      <xdr:row>39</xdr:row>
      <xdr:rowOff>123829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08BD119A-E109-4D32-9158-A6B4C08DA5F5}"/>
            </a:ext>
          </a:extLst>
        </xdr:cNvPr>
        <xdr:cNvCxnSpPr/>
      </xdr:nvCxnSpPr>
      <xdr:spPr>
        <a:xfrm flipV="1">
          <a:off x="2328545" y="8810625"/>
          <a:ext cx="378384" cy="4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60622</xdr:colOff>
      <xdr:row>34</xdr:row>
      <xdr:rowOff>89008</xdr:rowOff>
    </xdr:from>
    <xdr:to>
      <xdr:col>1</xdr:col>
      <xdr:colOff>208693</xdr:colOff>
      <xdr:row>36</xdr:row>
      <xdr:rowOff>136756</xdr:rowOff>
    </xdr:to>
    <xdr:sp macro="" textlink="">
      <xdr:nvSpPr>
        <xdr:cNvPr id="59" name="Textfeld 58">
          <a:extLst>
            <a:ext uri="{FF2B5EF4-FFF2-40B4-BE49-F238E27FC236}">
              <a16:creationId xmlns:a16="http://schemas.microsoft.com/office/drawing/2014/main" id="{8D92D3E0-C242-4958-B93E-455D8BBBD7C0}"/>
            </a:ext>
          </a:extLst>
        </xdr:cNvPr>
        <xdr:cNvSpPr txBox="1"/>
      </xdr:nvSpPr>
      <xdr:spPr>
        <a:xfrm>
          <a:off x="60622" y="7378808"/>
          <a:ext cx="789421" cy="593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ggf. elektr. Signatur</a:t>
          </a:r>
        </a:p>
      </xdr:txBody>
    </xdr:sp>
    <xdr:clientData/>
  </xdr:twoCellAnchor>
  <xdr:oneCellAnchor>
    <xdr:from>
      <xdr:col>1</xdr:col>
      <xdr:colOff>10512</xdr:colOff>
      <xdr:row>18</xdr:row>
      <xdr:rowOff>76015</xdr:rowOff>
    </xdr:from>
    <xdr:ext cx="5442516" cy="937629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E94B1B1A-9DC8-D1FA-E3BD-441680A3B7E0}"/>
            </a:ext>
          </a:extLst>
        </xdr:cNvPr>
        <xdr:cNvSpPr/>
      </xdr:nvSpPr>
      <xdr:spPr>
        <a:xfrm>
          <a:off x="673452" y="4221295"/>
          <a:ext cx="544251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Hier steht Ihr Text.</a:t>
          </a:r>
        </a:p>
      </xdr:txBody>
    </xdr:sp>
    <xdr:clientData/>
  </xdr:oneCellAnchor>
  <xdr:twoCellAnchor>
    <xdr:from>
      <xdr:col>0</xdr:col>
      <xdr:colOff>15240</xdr:colOff>
      <xdr:row>0</xdr:row>
      <xdr:rowOff>15240</xdr:rowOff>
    </xdr:from>
    <xdr:to>
      <xdr:col>10</xdr:col>
      <xdr:colOff>662940</xdr:colOff>
      <xdr:row>2</xdr:row>
      <xdr:rowOff>160020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0B61DAA-B7D1-934C-D032-7E86E8DD8FC3}"/>
            </a:ext>
          </a:extLst>
        </xdr:cNvPr>
        <xdr:cNvSpPr txBox="1"/>
      </xdr:nvSpPr>
      <xdr:spPr>
        <a:xfrm>
          <a:off x="15240" y="15240"/>
          <a:ext cx="6751320" cy="48006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400" b="1" cap="none" spc="0">
              <a:ln w="3175">
                <a:solidFill>
                  <a:schemeClr val="tx1"/>
                </a:solidFill>
                <a:prstDash val="solid"/>
              </a:ln>
              <a:solidFill>
                <a:srgbClr val="FF0000"/>
              </a:solidFill>
              <a:effectLst>
                <a:outerShdw blurRad="50800" dist="152400" dir="5400000" sx="101000" sy="101000" algn="t" rotWithShape="0">
                  <a:prstClr val="black">
                    <a:alpha val="40000"/>
                  </a:prstClr>
                </a:outerShdw>
              </a:effectLst>
            </a:rPr>
            <a:t>Deutsche Traditionelle Shotokan Karate Föderation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tskf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view="pageLayout" zoomScaleNormal="120" workbookViewId="0">
      <selection activeCell="L3" sqref="L3"/>
    </sheetView>
  </sheetViews>
  <sheetFormatPr baseColWidth="10" defaultRowHeight="13.2" x14ac:dyDescent="0.25"/>
  <cols>
    <col min="1" max="1" width="9.33203125" customWidth="1"/>
    <col min="2" max="2" width="8" customWidth="1"/>
    <col min="3" max="3" width="10.33203125" customWidth="1"/>
    <col min="4" max="4" width="9.33203125" customWidth="1"/>
    <col min="5" max="5" width="9.6640625" customWidth="1"/>
    <col min="6" max="6" width="12.21875" hidden="1" customWidth="1"/>
    <col min="7" max="7" width="9.33203125" customWidth="1"/>
    <col min="8" max="8" width="8" customWidth="1"/>
    <col min="10" max="10" width="10.33203125" customWidth="1"/>
    <col min="11" max="11" width="9.6640625" customWidth="1"/>
  </cols>
  <sheetData>
    <row r="1" spans="1:11" x14ac:dyDescent="0.2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x14ac:dyDescent="0.2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1" x14ac:dyDescent="0.25">
      <c r="A4" s="204" t="s">
        <v>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</row>
    <row r="5" spans="1:11" x14ac:dyDescent="0.25">
      <c r="A5" s="202" t="s">
        <v>2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1" ht="13.8" thickBot="1" x14ac:dyDescent="0.3">
      <c r="A6" s="2"/>
      <c r="B6" s="3"/>
      <c r="C6" s="3"/>
      <c r="D6" s="3"/>
      <c r="E6" s="3"/>
      <c r="F6" s="3"/>
      <c r="G6" s="3"/>
      <c r="H6" s="3"/>
      <c r="I6" s="3"/>
    </row>
    <row r="7" spans="1:11" ht="24.9" customHeight="1" x14ac:dyDescent="0.25">
      <c r="A7" s="140" t="s">
        <v>0</v>
      </c>
      <c r="B7" s="141"/>
      <c r="C7" s="141"/>
      <c r="D7" s="141"/>
      <c r="E7" s="141"/>
      <c r="F7" s="141"/>
      <c r="G7" s="141"/>
      <c r="H7" s="141"/>
      <c r="I7" s="141"/>
      <c r="J7" s="141"/>
      <c r="K7" s="142"/>
    </row>
    <row r="8" spans="1:11" ht="24.9" customHeight="1" x14ac:dyDescent="0.25">
      <c r="A8" s="143" t="s">
        <v>18</v>
      </c>
      <c r="B8" s="144"/>
      <c r="C8" s="145"/>
      <c r="D8" s="145"/>
      <c r="E8" s="146"/>
      <c r="F8" s="146"/>
      <c r="G8" s="85" t="s">
        <v>45</v>
      </c>
      <c r="H8" s="102"/>
      <c r="I8" s="147" t="s">
        <v>19</v>
      </c>
      <c r="J8" s="115"/>
      <c r="K8" s="90"/>
    </row>
    <row r="9" spans="1:11" ht="24.9" customHeight="1" thickBot="1" x14ac:dyDescent="0.3">
      <c r="A9" s="113" t="s">
        <v>5</v>
      </c>
      <c r="B9" s="114"/>
      <c r="C9" s="115"/>
      <c r="D9" s="4" t="s">
        <v>34</v>
      </c>
      <c r="E9" s="116"/>
      <c r="F9" s="116"/>
      <c r="G9" s="116"/>
      <c r="H9" s="65" t="s">
        <v>20</v>
      </c>
      <c r="I9" s="116"/>
      <c r="J9" s="116"/>
      <c r="K9" s="117"/>
    </row>
    <row r="10" spans="1:11" ht="9" hidden="1" customHeight="1" thickBot="1" x14ac:dyDescent="0.3">
      <c r="A10" s="138"/>
      <c r="B10" s="139"/>
      <c r="C10" s="67"/>
      <c r="D10" s="5"/>
      <c r="E10" s="5"/>
      <c r="F10" s="5"/>
      <c r="G10" s="5"/>
      <c r="H10" s="5"/>
      <c r="I10" s="5"/>
      <c r="K10" s="37"/>
    </row>
    <row r="11" spans="1:11" ht="21.9" customHeight="1" thickBot="1" x14ac:dyDescent="0.3">
      <c r="A11" s="20" t="s">
        <v>14</v>
      </c>
      <c r="B11" s="24" t="s">
        <v>10</v>
      </c>
      <c r="C11" s="25" t="s">
        <v>11</v>
      </c>
      <c r="D11" s="25" t="s">
        <v>12</v>
      </c>
      <c r="E11" s="18" t="s">
        <v>15</v>
      </c>
      <c r="F11" s="34"/>
      <c r="G11" s="20" t="s">
        <v>16</v>
      </c>
      <c r="H11" s="26" t="s">
        <v>10</v>
      </c>
      <c r="I11" s="25" t="s">
        <v>11</v>
      </c>
      <c r="J11" s="25" t="s">
        <v>12</v>
      </c>
      <c r="K11" s="18" t="s">
        <v>15</v>
      </c>
    </row>
    <row r="12" spans="1:11" ht="21.9" customHeight="1" x14ac:dyDescent="0.25">
      <c r="A12" s="23" t="s">
        <v>6</v>
      </c>
      <c r="B12" s="91"/>
      <c r="C12" s="16">
        <v>10</v>
      </c>
      <c r="D12" s="71">
        <f>SUM(B12*C12)</f>
        <v>0</v>
      </c>
      <c r="E12" s="17"/>
      <c r="F12" s="30"/>
      <c r="G12" s="23">
        <v>9</v>
      </c>
      <c r="H12" s="91"/>
      <c r="I12" s="16">
        <v>20</v>
      </c>
      <c r="J12" s="76">
        <f t="shared" ref="J12:J17" si="0">SUM(H12*I12)</f>
        <v>0</v>
      </c>
      <c r="K12" s="19"/>
    </row>
    <row r="13" spans="1:11" ht="21.9" customHeight="1" x14ac:dyDescent="0.25">
      <c r="A13" s="14" t="s">
        <v>7</v>
      </c>
      <c r="B13" s="92"/>
      <c r="C13" s="6">
        <v>10</v>
      </c>
      <c r="D13" s="72">
        <f>SUM(B13*C13)</f>
        <v>0</v>
      </c>
      <c r="E13" s="7"/>
      <c r="F13" s="9"/>
      <c r="G13" s="14">
        <v>8</v>
      </c>
      <c r="H13" s="92"/>
      <c r="I13" s="6">
        <v>20</v>
      </c>
      <c r="J13" s="77">
        <f t="shared" si="0"/>
        <v>0</v>
      </c>
      <c r="K13" s="12"/>
    </row>
    <row r="14" spans="1:11" ht="21.9" customHeight="1" x14ac:dyDescent="0.25">
      <c r="A14" s="14" t="s">
        <v>8</v>
      </c>
      <c r="B14" s="92"/>
      <c r="C14" s="6">
        <v>10</v>
      </c>
      <c r="D14" s="72">
        <f>SUM(B14*C14)</f>
        <v>0</v>
      </c>
      <c r="E14" s="7"/>
      <c r="F14" s="9"/>
      <c r="G14" s="14">
        <v>7</v>
      </c>
      <c r="H14" s="92"/>
      <c r="I14" s="6">
        <v>20</v>
      </c>
      <c r="J14" s="77">
        <f t="shared" si="0"/>
        <v>0</v>
      </c>
      <c r="K14" s="12"/>
    </row>
    <row r="15" spans="1:11" ht="21.9" customHeight="1" thickBot="1" x14ac:dyDescent="0.3">
      <c r="A15" s="15" t="s">
        <v>9</v>
      </c>
      <c r="B15" s="93"/>
      <c r="C15" s="21">
        <v>10</v>
      </c>
      <c r="D15" s="74">
        <f>SUM(B15*C15)</f>
        <v>0</v>
      </c>
      <c r="E15" s="22"/>
      <c r="F15" s="9"/>
      <c r="G15" s="14">
        <v>6</v>
      </c>
      <c r="H15" s="92"/>
      <c r="I15" s="6">
        <v>20</v>
      </c>
      <c r="J15" s="77">
        <f t="shared" si="0"/>
        <v>0</v>
      </c>
      <c r="K15" s="12"/>
    </row>
    <row r="16" spans="1:11" ht="21.9" customHeight="1" thickBot="1" x14ac:dyDescent="0.3">
      <c r="A16" s="43"/>
      <c r="B16" s="44"/>
      <c r="C16" s="42" t="s">
        <v>12</v>
      </c>
      <c r="D16" s="79">
        <f>SUM(D12:D15)</f>
        <v>0</v>
      </c>
      <c r="E16" s="79">
        <f>SUM(E12:E15)</f>
        <v>0</v>
      </c>
      <c r="F16" s="10"/>
      <c r="G16" s="14">
        <v>5</v>
      </c>
      <c r="H16" s="92"/>
      <c r="I16" s="6">
        <v>20</v>
      </c>
      <c r="J16" s="77">
        <f t="shared" si="0"/>
        <v>0</v>
      </c>
      <c r="K16" s="12"/>
    </row>
    <row r="17" spans="1:11" ht="21.9" customHeight="1" thickBot="1" x14ac:dyDescent="0.3">
      <c r="A17" s="59" t="s">
        <v>13</v>
      </c>
      <c r="B17" s="26" t="s">
        <v>10</v>
      </c>
      <c r="C17" s="25" t="s">
        <v>11</v>
      </c>
      <c r="D17" s="25" t="s">
        <v>12</v>
      </c>
      <c r="E17" s="18" t="s">
        <v>15</v>
      </c>
      <c r="F17" s="10"/>
      <c r="G17" s="14">
        <v>4</v>
      </c>
      <c r="H17" s="92"/>
      <c r="I17" s="6">
        <v>20</v>
      </c>
      <c r="J17" s="77">
        <f t="shared" si="0"/>
        <v>0</v>
      </c>
      <c r="K17" s="12"/>
    </row>
    <row r="18" spans="1:11" ht="21.9" customHeight="1" x14ac:dyDescent="0.25">
      <c r="A18" s="23">
        <v>1</v>
      </c>
      <c r="B18" s="95"/>
      <c r="C18" s="16">
        <v>100</v>
      </c>
      <c r="D18" s="71">
        <f>SUM(B18*C18)</f>
        <v>0</v>
      </c>
      <c r="E18" s="58"/>
      <c r="F18" s="11"/>
      <c r="G18" s="14">
        <v>3</v>
      </c>
      <c r="H18" s="92"/>
      <c r="I18" s="68">
        <v>30</v>
      </c>
      <c r="J18" s="77">
        <f>SUM(H18*25)</f>
        <v>0</v>
      </c>
      <c r="K18" s="27" t="s">
        <v>17</v>
      </c>
    </row>
    <row r="19" spans="1:11" ht="21.9" customHeight="1" x14ac:dyDescent="0.25">
      <c r="A19" s="14">
        <v>2</v>
      </c>
      <c r="B19" s="92"/>
      <c r="C19" s="6">
        <v>100</v>
      </c>
      <c r="D19" s="72">
        <f>SUM(B19*C19)</f>
        <v>0</v>
      </c>
      <c r="E19" s="8"/>
      <c r="F19" s="10"/>
      <c r="G19" s="14">
        <v>2</v>
      </c>
      <c r="H19" s="92"/>
      <c r="I19" s="68">
        <v>30</v>
      </c>
      <c r="J19" s="77">
        <f>SUM(H19*25)</f>
        <v>0</v>
      </c>
      <c r="K19" s="12"/>
    </row>
    <row r="20" spans="1:11" ht="21.9" customHeight="1" thickBot="1" x14ac:dyDescent="0.3">
      <c r="A20" s="57">
        <v>3</v>
      </c>
      <c r="B20" s="96"/>
      <c r="C20" s="53">
        <v>100</v>
      </c>
      <c r="D20" s="73">
        <f>SUM(B20*C20)</f>
        <v>0</v>
      </c>
      <c r="E20" s="54"/>
      <c r="F20" s="41"/>
      <c r="G20" s="15">
        <v>1</v>
      </c>
      <c r="H20" s="93"/>
      <c r="I20" s="69">
        <v>30</v>
      </c>
      <c r="J20" s="78">
        <f>SUM(H20*25)</f>
        <v>0</v>
      </c>
      <c r="K20" s="13"/>
    </row>
    <row r="21" spans="1:11" ht="21.9" customHeight="1" thickBot="1" x14ac:dyDescent="0.3">
      <c r="A21" s="63" t="s">
        <v>35</v>
      </c>
      <c r="B21" s="97">
        <f>SUM(B18:B20)</f>
        <v>0</v>
      </c>
      <c r="C21" s="80">
        <v>20</v>
      </c>
      <c r="D21" s="81">
        <f>SUM(B21*C21)</f>
        <v>0</v>
      </c>
      <c r="E21" s="82"/>
      <c r="F21" s="56"/>
      <c r="G21" s="70" t="s">
        <v>41</v>
      </c>
      <c r="H21" s="94">
        <f>SUM(H18:H20)</f>
        <v>0</v>
      </c>
      <c r="I21" s="62">
        <v>5</v>
      </c>
      <c r="J21" s="78">
        <f>SUM(H21*5)</f>
        <v>0</v>
      </c>
      <c r="K21" s="13"/>
    </row>
    <row r="22" spans="1:11" ht="21.9" customHeight="1" thickBot="1" x14ac:dyDescent="0.3">
      <c r="A22" s="31"/>
      <c r="B22" s="32"/>
      <c r="C22" s="55" t="s">
        <v>12</v>
      </c>
      <c r="D22" s="75">
        <f>SUM(D18:D20)</f>
        <v>0</v>
      </c>
      <c r="E22" s="75">
        <f>SUM(E18:E20)</f>
        <v>0</v>
      </c>
      <c r="F22" s="46"/>
      <c r="G22" s="29"/>
      <c r="H22" s="29"/>
      <c r="I22" s="42" t="s">
        <v>12</v>
      </c>
      <c r="J22" s="79">
        <f>SUM(J12:J20)</f>
        <v>0</v>
      </c>
      <c r="K22" s="79">
        <f>SUM(K12:K20)</f>
        <v>0</v>
      </c>
    </row>
    <row r="23" spans="1:11" ht="21.9" hidden="1" customHeight="1" x14ac:dyDescent="0.25">
      <c r="F23" s="39"/>
      <c r="G23" s="29"/>
      <c r="H23" s="29"/>
      <c r="I23" s="35"/>
      <c r="J23" s="36"/>
      <c r="K23" s="37"/>
    </row>
    <row r="24" spans="1:11" ht="9" hidden="1" customHeight="1" thickBot="1" x14ac:dyDescent="0.3">
      <c r="A24" s="45"/>
      <c r="B24" s="29"/>
      <c r="C24" s="66"/>
      <c r="D24" s="28"/>
      <c r="E24" s="39"/>
      <c r="F24" s="39"/>
      <c r="G24" s="40"/>
      <c r="H24" s="28"/>
      <c r="I24" s="28"/>
      <c r="J24" s="38"/>
      <c r="K24" s="37"/>
    </row>
    <row r="25" spans="1:11" ht="20.100000000000001" customHeight="1" thickBot="1" x14ac:dyDescent="0.3">
      <c r="A25" s="125" t="s">
        <v>27</v>
      </c>
      <c r="B25" s="126"/>
      <c r="C25" s="126"/>
      <c r="D25" s="127"/>
      <c r="E25" s="60">
        <v>1</v>
      </c>
      <c r="F25" s="128" t="s">
        <v>23</v>
      </c>
      <c r="G25" s="129"/>
      <c r="H25" s="129"/>
      <c r="I25" s="130"/>
      <c r="J25" s="131">
        <f>SUM(D16)</f>
        <v>0</v>
      </c>
      <c r="K25" s="132"/>
    </row>
    <row r="26" spans="1:11" ht="20.100000000000001" customHeight="1" x14ac:dyDescent="0.25">
      <c r="A26" s="86" t="s">
        <v>46</v>
      </c>
      <c r="B26" s="104"/>
      <c r="C26" s="105"/>
      <c r="D26" s="106"/>
      <c r="E26" s="87">
        <v>0.5</v>
      </c>
      <c r="F26" s="110" t="s">
        <v>24</v>
      </c>
      <c r="G26" s="111"/>
      <c r="H26" s="111"/>
      <c r="I26" s="112"/>
      <c r="J26" s="123">
        <f>SUM((J22+D22)/2)</f>
        <v>0</v>
      </c>
      <c r="K26" s="124"/>
    </row>
    <row r="27" spans="1:11" ht="20.100000000000001" customHeight="1" thickBot="1" x14ac:dyDescent="0.3">
      <c r="A27" s="86" t="s">
        <v>47</v>
      </c>
      <c r="B27" s="107"/>
      <c r="C27" s="108"/>
      <c r="D27" s="109"/>
      <c r="E27" s="61">
        <v>0.5</v>
      </c>
      <c r="F27" s="133" t="s">
        <v>25</v>
      </c>
      <c r="G27" s="134"/>
      <c r="H27" s="134"/>
      <c r="I27" s="135"/>
      <c r="J27" s="136">
        <f>SUM((J22+D22)/2)</f>
        <v>0</v>
      </c>
      <c r="K27" s="137"/>
    </row>
    <row r="28" spans="1:11" ht="20.100000000000001" customHeight="1" thickBot="1" x14ac:dyDescent="0.3">
      <c r="A28" s="88" t="s">
        <v>43</v>
      </c>
      <c r="B28" s="98"/>
      <c r="C28" s="98"/>
      <c r="D28" s="99"/>
      <c r="E28" s="83" t="s">
        <v>38</v>
      </c>
      <c r="F28" s="148" t="s">
        <v>37</v>
      </c>
      <c r="G28" s="149"/>
      <c r="H28" s="64"/>
      <c r="I28" s="64"/>
      <c r="J28" s="131">
        <f>SUM(J21)</f>
        <v>0</v>
      </c>
      <c r="K28" s="132"/>
    </row>
    <row r="29" spans="1:11" ht="20.100000000000001" customHeight="1" thickBot="1" x14ac:dyDescent="0.3">
      <c r="A29" s="89" t="s">
        <v>44</v>
      </c>
      <c r="B29" s="100"/>
      <c r="C29" s="100"/>
      <c r="D29" s="101"/>
      <c r="E29" s="84" t="s">
        <v>35</v>
      </c>
      <c r="F29" s="64" t="s">
        <v>36</v>
      </c>
      <c r="G29" s="64"/>
      <c r="H29" s="64"/>
      <c r="I29" s="64"/>
      <c r="J29" s="131">
        <f>SUM(D21)</f>
        <v>0</v>
      </c>
      <c r="K29" s="132"/>
    </row>
    <row r="30" spans="1:11" ht="11.25" hidden="1" customHeight="1" thickBot="1" x14ac:dyDescent="0.3">
      <c r="A30" s="45"/>
      <c r="B30" s="29"/>
      <c r="C30" s="66"/>
      <c r="D30" s="28"/>
      <c r="E30" s="150"/>
      <c r="F30" s="150"/>
      <c r="G30" s="150"/>
      <c r="H30" s="150"/>
      <c r="I30" s="150"/>
      <c r="J30" s="151"/>
      <c r="K30" s="152"/>
    </row>
    <row r="31" spans="1:11" ht="16.2" thickBot="1" x14ac:dyDescent="0.3">
      <c r="A31" s="180" t="s">
        <v>50</v>
      </c>
      <c r="B31" s="181"/>
      <c r="C31" s="181"/>
      <c r="D31" s="182"/>
      <c r="E31" s="118" t="s">
        <v>28</v>
      </c>
      <c r="F31" s="119"/>
      <c r="G31" s="119"/>
      <c r="H31" s="119"/>
      <c r="I31" s="120"/>
      <c r="J31" s="121">
        <f>SUM(J25:K29)</f>
        <v>0</v>
      </c>
      <c r="K31" s="122"/>
    </row>
    <row r="32" spans="1:11" ht="15.6" thickBot="1" x14ac:dyDescent="0.3">
      <c r="A32" s="183"/>
      <c r="B32" s="184"/>
      <c r="C32" s="184"/>
      <c r="D32" s="185"/>
      <c r="E32" s="33"/>
      <c r="F32" s="33"/>
      <c r="G32" s="29"/>
      <c r="H32" s="29"/>
      <c r="I32" s="1"/>
      <c r="K32" s="37"/>
    </row>
    <row r="33" spans="1:11" ht="16.2" thickBot="1" x14ac:dyDescent="0.3">
      <c r="A33" s="186"/>
      <c r="B33" s="187"/>
      <c r="C33" s="187"/>
      <c r="D33" s="188"/>
      <c r="E33" s="33"/>
      <c r="F33" s="33"/>
      <c r="G33" s="29"/>
      <c r="H33" s="29"/>
      <c r="I33" s="47" t="s">
        <v>26</v>
      </c>
      <c r="J33" s="159" t="s">
        <v>32</v>
      </c>
      <c r="K33" s="160"/>
    </row>
    <row r="34" spans="1:11" ht="16.2" thickBot="1" x14ac:dyDescent="0.3">
      <c r="A34" s="48" t="s">
        <v>22</v>
      </c>
      <c r="B34" s="49"/>
      <c r="C34" s="50"/>
      <c r="D34" s="51"/>
      <c r="E34" s="52"/>
      <c r="F34" s="155" t="s">
        <v>21</v>
      </c>
      <c r="G34" s="156"/>
      <c r="H34" s="157"/>
      <c r="I34" s="103"/>
      <c r="J34" s="161">
        <f>SUM(I34*1)</f>
        <v>0</v>
      </c>
      <c r="K34" s="162"/>
    </row>
    <row r="35" spans="1:11" ht="16.2" thickBot="1" x14ac:dyDescent="0.3">
      <c r="A35" s="48" t="s">
        <v>39</v>
      </c>
      <c r="B35" s="49"/>
      <c r="C35" s="50"/>
      <c r="D35" s="51"/>
      <c r="E35" s="52"/>
      <c r="F35" s="155" t="s">
        <v>40</v>
      </c>
      <c r="G35" s="156"/>
      <c r="H35" s="157"/>
      <c r="I35" s="103"/>
      <c r="J35" s="153">
        <f>SUM(I35*5)</f>
        <v>0</v>
      </c>
      <c r="K35" s="154"/>
    </row>
    <row r="36" spans="1:11" ht="27" customHeight="1" x14ac:dyDescent="0.25">
      <c r="A36" s="163" t="s">
        <v>33</v>
      </c>
      <c r="B36" s="164"/>
      <c r="C36" s="167"/>
      <c r="D36" s="168"/>
      <c r="E36" s="171" t="s">
        <v>29</v>
      </c>
      <c r="F36" s="172"/>
      <c r="G36" s="172"/>
      <c r="H36" s="172"/>
      <c r="I36" s="172"/>
      <c r="J36" s="173">
        <f>SUM(J25+J26-J34-J35)</f>
        <v>0</v>
      </c>
      <c r="K36" s="174"/>
    </row>
    <row r="37" spans="1:11" ht="27" customHeight="1" thickBot="1" x14ac:dyDescent="0.3">
      <c r="A37" s="165"/>
      <c r="B37" s="166"/>
      <c r="C37" s="169"/>
      <c r="D37" s="170"/>
      <c r="E37" s="177" t="s">
        <v>30</v>
      </c>
      <c r="F37" s="178"/>
      <c r="G37" s="178"/>
      <c r="H37" s="178"/>
      <c r="I37" s="179"/>
      <c r="J37" s="175"/>
      <c r="K37" s="176"/>
    </row>
    <row r="38" spans="1:11" ht="19.95" customHeight="1" x14ac:dyDescent="0.25">
      <c r="A38" s="192" t="s">
        <v>48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ht="19.95" customHeight="1" thickBot="1" x14ac:dyDescent="0.3">
      <c r="A39" s="189" t="s">
        <v>49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9.95" customHeight="1" x14ac:dyDescent="0.25">
      <c r="A40" s="200" t="s">
        <v>31</v>
      </c>
      <c r="B40" s="201"/>
      <c r="C40" s="201"/>
      <c r="D40" s="201"/>
      <c r="E40" s="198" t="s">
        <v>3</v>
      </c>
      <c r="F40" s="198"/>
      <c r="G40" s="198"/>
      <c r="H40" s="198"/>
      <c r="I40" s="198"/>
      <c r="J40" s="198"/>
      <c r="K40" s="199"/>
    </row>
    <row r="41" spans="1:11" ht="19.95" customHeight="1" thickBot="1" x14ac:dyDescent="0.3">
      <c r="A41" s="195" t="s">
        <v>42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7"/>
    </row>
    <row r="42" spans="1:11" x14ac:dyDescent="0.25">
      <c r="A42" s="158" t="s">
        <v>4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</row>
  </sheetData>
  <mergeCells count="43">
    <mergeCell ref="A41:K41"/>
    <mergeCell ref="A42:K42"/>
    <mergeCell ref="J33:K33"/>
    <mergeCell ref="F34:H34"/>
    <mergeCell ref="J34:K34"/>
    <mergeCell ref="A36:B37"/>
    <mergeCell ref="C36:D37"/>
    <mergeCell ref="E36:I36"/>
    <mergeCell ref="J36:K37"/>
    <mergeCell ref="E37:I37"/>
    <mergeCell ref="E40:K40"/>
    <mergeCell ref="A40:D40"/>
    <mergeCell ref="A38:K38"/>
    <mergeCell ref="A39:K39"/>
    <mergeCell ref="E30:I30"/>
    <mergeCell ref="J30:K30"/>
    <mergeCell ref="J35:K35"/>
    <mergeCell ref="F35:H35"/>
    <mergeCell ref="A4:K4"/>
    <mergeCell ref="A5:K5"/>
    <mergeCell ref="A7:K7"/>
    <mergeCell ref="A8:B8"/>
    <mergeCell ref="C8:F8"/>
    <mergeCell ref="I8:J8"/>
    <mergeCell ref="A31:D33"/>
    <mergeCell ref="E31:I31"/>
    <mergeCell ref="J31:K31"/>
    <mergeCell ref="J26:K26"/>
    <mergeCell ref="A25:D25"/>
    <mergeCell ref="F25:I25"/>
    <mergeCell ref="J25:K25"/>
    <mergeCell ref="F27:I27"/>
    <mergeCell ref="J27:K27"/>
    <mergeCell ref="F28:G28"/>
    <mergeCell ref="J28:K28"/>
    <mergeCell ref="J29:K29"/>
    <mergeCell ref="B26:D26"/>
    <mergeCell ref="B27:D27"/>
    <mergeCell ref="F26:I26"/>
    <mergeCell ref="A9:C9"/>
    <mergeCell ref="E9:G9"/>
    <mergeCell ref="I9:K9"/>
    <mergeCell ref="A10:B10"/>
  </mergeCells>
  <hyperlinks>
    <hyperlink ref="A5" r:id="rId1" display="http://www.dtskf.de/" xr:uid="{00000000-0004-0000-0000-000000000000}"/>
  </hyperlinks>
  <printOptions horizontalCentered="1" verticalCentered="1"/>
  <pageMargins left="0.25" right="0.25" top="0.75" bottom="0.75" header="0.3" footer="0.3"/>
  <pageSetup paperSize="9" orientation="portrait" r:id="rId2"/>
  <headerFooter>
    <oddFooter>&amp;CSeite &amp;P&amp;R10.05.2023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Prüfungsabrechnung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Henry Krieger</cp:lastModifiedBy>
  <cp:lastPrinted>2023-05-10T14:43:47Z</cp:lastPrinted>
  <dcterms:created xsi:type="dcterms:W3CDTF">2007-03-29T19:32:29Z</dcterms:created>
  <dcterms:modified xsi:type="dcterms:W3CDTF">2023-05-10T14:44:16Z</dcterms:modified>
</cp:coreProperties>
</file>